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2" r:id="rId1"/>
    <sheet name="Details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46" i="1" l="1"/>
  <c r="C6" i="2" s="1"/>
  <c r="C10" i="2" s="1"/>
  <c r="C35" i="1"/>
  <c r="C5" i="2" s="1"/>
  <c r="C24" i="1"/>
  <c r="C4" i="2" s="1"/>
  <c r="C13" i="1"/>
  <c r="C3" i="2" s="1"/>
  <c r="B35" i="1"/>
  <c r="B5" i="2" s="1"/>
  <c r="B46" i="1"/>
  <c r="B6" i="2" s="1"/>
  <c r="B24" i="1"/>
  <c r="B4" i="2" s="1"/>
  <c r="B13" i="1"/>
  <c r="B3" i="2" s="1"/>
  <c r="B7" i="2" l="1"/>
  <c r="C7" i="2"/>
  <c r="C9" i="2" l="1"/>
</calcChain>
</file>

<file path=xl/sharedStrings.xml><?xml version="1.0" encoding="utf-8"?>
<sst xmlns="http://schemas.openxmlformats.org/spreadsheetml/2006/main" count="49" uniqueCount="17">
  <si>
    <t>Civil Service</t>
  </si>
  <si>
    <t>Contracts</t>
  </si>
  <si>
    <t>Operations</t>
  </si>
  <si>
    <t>Engineering</t>
  </si>
  <si>
    <t>Maintenance</t>
  </si>
  <si>
    <t>R&amp;D</t>
  </si>
  <si>
    <t>Human Resources</t>
  </si>
  <si>
    <t>Support</t>
  </si>
  <si>
    <t>Non Profit / FFRDC</t>
  </si>
  <si>
    <t>Privatization Overhead</t>
  </si>
  <si>
    <t>Industrial Base Damage</t>
  </si>
  <si>
    <t>Total</t>
  </si>
  <si>
    <t>Core Big Engineering &amp; Big Science Activities</t>
  </si>
  <si>
    <t>Privatized Services For Profit</t>
  </si>
  <si>
    <t>Commercial Industrial Base</t>
  </si>
  <si>
    <t>Administration</t>
  </si>
  <si>
    <t>Vendor 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</si>
</sst>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Font="1"/>
    <xf numFmtId="10" fontId="0" fillId="0" borderId="0" xfId="0" applyNumberForma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1987</c:v>
          </c:tx>
          <c:invertIfNegative val="0"/>
          <c:cat>
            <c:strRef>
              <c:f>Summary!$A$3:$A$6</c:f>
              <c:strCache>
                <c:ptCount val="4"/>
                <c:pt idx="0">
                  <c:v>Civil Service</c:v>
                </c:pt>
                <c:pt idx="1">
                  <c:v>Non Profit / FFRDC</c:v>
                </c:pt>
                <c:pt idx="2">
                  <c:v>Privatized Services For Profit</c:v>
                </c:pt>
                <c:pt idx="3">
                  <c:v>Commercial Industrial Base</c:v>
                </c:pt>
              </c:strCache>
            </c:strRef>
          </c:cat>
          <c:val>
            <c:numRef>
              <c:f>Summary!$B$3:$B$6</c:f>
              <c:numCache>
                <c:formatCode>General</c:formatCode>
                <c:ptCount val="4"/>
                <c:pt idx="0">
                  <c:v>710</c:v>
                </c:pt>
                <c:pt idx="1">
                  <c:v>32</c:v>
                </c:pt>
                <c:pt idx="2">
                  <c:v>17</c:v>
                </c:pt>
                <c:pt idx="3">
                  <c:v>7250</c:v>
                </c:pt>
              </c:numCache>
            </c:numRef>
          </c:val>
        </c:ser>
        <c:ser>
          <c:idx val="1"/>
          <c:order val="1"/>
          <c:tx>
            <c:v>2019</c:v>
          </c:tx>
          <c:invertIfNegative val="0"/>
          <c:cat>
            <c:strRef>
              <c:f>Summary!$A$3:$A$6</c:f>
              <c:strCache>
                <c:ptCount val="4"/>
                <c:pt idx="0">
                  <c:v>Civil Service</c:v>
                </c:pt>
                <c:pt idx="1">
                  <c:v>Non Profit / FFRDC</c:v>
                </c:pt>
                <c:pt idx="2">
                  <c:v>Privatized Services For Profit</c:v>
                </c:pt>
                <c:pt idx="3">
                  <c:v>Commercial Industrial Base</c:v>
                </c:pt>
              </c:strCache>
            </c:strRef>
          </c:cat>
          <c:val>
            <c:numRef>
              <c:f>Summary!$C$3:$C$6</c:f>
              <c:numCache>
                <c:formatCode>General</c:formatCode>
                <c:ptCount val="4"/>
                <c:pt idx="0">
                  <c:v>897</c:v>
                </c:pt>
                <c:pt idx="1">
                  <c:v>17</c:v>
                </c:pt>
                <c:pt idx="2">
                  <c:v>6052</c:v>
                </c:pt>
                <c:pt idx="3">
                  <c:v>1495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64816"/>
        <c:axId val="239865200"/>
      </c:barChart>
      <c:catAx>
        <c:axId val="23986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865200"/>
        <c:crosses val="autoZero"/>
        <c:auto val="1"/>
        <c:lblAlgn val="ctr"/>
        <c:lblOffset val="100"/>
        <c:noMultiLvlLbl val="0"/>
      </c:catAx>
      <c:valAx>
        <c:axId val="23986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986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201930</xdr:colOff>
      <xdr:row>1</xdr:row>
      <xdr:rowOff>57150</xdr:rowOff>
    </xdr:from>
    <xdr:to>
      <xdr:col>11</xdr:col>
      <xdr:colOff>506730</xdr:colOff>
      <xdr:row>16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5" x14ac:dyDescent="0.25"/>
  <cols>
    <col min="1" max="1" width="24" customWidth="1"/>
  </cols>
  <sheetData>
    <row r="1" spans="1:3" ht="30" x14ac:dyDescent="0.25">
      <c r="A1" s="2" t="s">
        <v>12</v>
      </c>
      <c r="B1" s="1">
        <v>1987</v>
      </c>
      <c r="C1" s="1">
        <v>2019</v>
      </c>
    </row>
    <row r="3" spans="1:3" x14ac:dyDescent="0.25">
      <c r="A3" s="3" t="s">
        <v>0</v>
      </c>
      <c r="B3">
        <f>Details!B13</f>
        <v>710</v>
      </c>
      <c r="C3">
        <f>Details!C13</f>
        <v>897</v>
      </c>
    </row>
    <row r="4" spans="1:3" x14ac:dyDescent="0.25">
      <c r="A4" s="3" t="s">
        <v>8</v>
      </c>
      <c r="B4">
        <f>Details!B24</f>
        <v>32</v>
      </c>
      <c r="C4">
        <f>Details!C24</f>
        <v>17</v>
      </c>
    </row>
    <row r="5" spans="1:3" x14ac:dyDescent="0.25">
      <c r="A5" s="3" t="s">
        <v>13</v>
      </c>
      <c r="B5">
        <f>Details!B35</f>
        <v>17</v>
      </c>
      <c r="C5">
        <f>Details!C35</f>
        <v>6052</v>
      </c>
    </row>
    <row r="6" spans="1:3" x14ac:dyDescent="0.25">
      <c r="A6" s="3" t="s">
        <v>14</v>
      </c>
      <c r="B6" s="5">
        <f>Details!B46</f>
        <v>7250</v>
      </c>
      <c r="C6" s="5">
        <f>Details!C46</f>
        <v>1495</v>
      </c>
    </row>
    <row r="7" spans="1:3" x14ac:dyDescent="0.25">
      <c r="A7" s="1" t="s">
        <v>11</v>
      </c>
      <c r="B7">
        <f>SUM(B3:B6)</f>
        <v>8009</v>
      </c>
      <c r="C7">
        <f>SUM(C3:C6)</f>
        <v>8461</v>
      </c>
    </row>
    <row r="9" spans="1:3" x14ac:dyDescent="0.25">
      <c r="A9" t="s">
        <v>9</v>
      </c>
      <c r="C9" s="4">
        <f>(C7/B7)-1</f>
        <v>5.6436508927456552E-2</v>
      </c>
    </row>
    <row r="10" spans="1:3" x14ac:dyDescent="0.25">
      <c r="A10" t="s">
        <v>10</v>
      </c>
      <c r="C10" s="4">
        <f>(C6/B6)-1</f>
        <v>-0.79379310344827592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RowHeight="15" x14ac:dyDescent="0.25"/>
  <cols>
    <col min="1" max="1" width="24.5703125" bestFit="1" customWidth="1"/>
  </cols>
  <sheetData>
    <row r="1" spans="1:3" ht="30" x14ac:dyDescent="0.25">
      <c r="A1" s="2" t="s">
        <v>12</v>
      </c>
      <c r="B1">
        <v>1987</v>
      </c>
      <c r="C1">
        <v>2019</v>
      </c>
    </row>
    <row r="3" spans="1:3" x14ac:dyDescent="0.25">
      <c r="A3" s="1" t="s">
        <v>0</v>
      </c>
    </row>
    <row r="4" spans="1:3" x14ac:dyDescent="0.25">
      <c r="A4" t="s">
        <v>1</v>
      </c>
      <c r="B4">
        <v>10</v>
      </c>
      <c r="C4">
        <v>100</v>
      </c>
    </row>
    <row r="5" spans="1:3" x14ac:dyDescent="0.25">
      <c r="A5" t="s">
        <v>16</v>
      </c>
      <c r="B5">
        <v>20</v>
      </c>
      <c r="C5">
        <v>200</v>
      </c>
    </row>
    <row r="6" spans="1:3" x14ac:dyDescent="0.25">
      <c r="A6" t="s">
        <v>15</v>
      </c>
      <c r="B6">
        <v>10</v>
      </c>
      <c r="C6">
        <v>10</v>
      </c>
    </row>
    <row r="7" spans="1:3" x14ac:dyDescent="0.25">
      <c r="A7" t="s">
        <v>6</v>
      </c>
      <c r="B7">
        <v>10</v>
      </c>
      <c r="C7">
        <v>10</v>
      </c>
    </row>
    <row r="8" spans="1:3" x14ac:dyDescent="0.25">
      <c r="A8" t="s">
        <v>2</v>
      </c>
      <c r="B8">
        <v>500</v>
      </c>
      <c r="C8">
        <v>500</v>
      </c>
    </row>
    <row r="9" spans="1:3" x14ac:dyDescent="0.25">
      <c r="A9" t="s">
        <v>3</v>
      </c>
      <c r="B9">
        <v>100</v>
      </c>
      <c r="C9">
        <v>75</v>
      </c>
    </row>
    <row r="10" spans="1:3" x14ac:dyDescent="0.25">
      <c r="A10" t="s">
        <v>7</v>
      </c>
      <c r="B10">
        <v>0</v>
      </c>
      <c r="C10">
        <v>0</v>
      </c>
    </row>
    <row r="11" spans="1:3" x14ac:dyDescent="0.25">
      <c r="A11" t="s">
        <v>4</v>
      </c>
      <c r="B11">
        <v>30</v>
      </c>
      <c r="C11">
        <v>1</v>
      </c>
    </row>
    <row r="12" spans="1:3" x14ac:dyDescent="0.25">
      <c r="A12" t="s">
        <v>5</v>
      </c>
      <c r="B12">
        <v>30</v>
      </c>
      <c r="C12">
        <v>1</v>
      </c>
    </row>
    <row r="13" spans="1:3" x14ac:dyDescent="0.25">
      <c r="B13">
        <f>SUM(B4:B12)</f>
        <v>710</v>
      </c>
      <c r="C13">
        <f>SUM(C4:C12)</f>
        <v>897</v>
      </c>
    </row>
    <row r="14" spans="1:3" x14ac:dyDescent="0.25">
      <c r="A14" s="1" t="s">
        <v>8</v>
      </c>
    </row>
    <row r="15" spans="1:3" x14ac:dyDescent="0.25">
      <c r="A15" t="s">
        <v>1</v>
      </c>
      <c r="B15">
        <v>2</v>
      </c>
      <c r="C15">
        <v>1</v>
      </c>
    </row>
    <row r="16" spans="1:3" x14ac:dyDescent="0.25">
      <c r="A16" t="s">
        <v>16</v>
      </c>
      <c r="B16">
        <v>2</v>
      </c>
      <c r="C16">
        <v>1</v>
      </c>
    </row>
    <row r="17" spans="1:3" x14ac:dyDescent="0.25">
      <c r="A17" t="s">
        <v>15</v>
      </c>
      <c r="B17">
        <v>2</v>
      </c>
      <c r="C17">
        <v>1</v>
      </c>
    </row>
    <row r="18" spans="1:3" x14ac:dyDescent="0.25">
      <c r="A18" t="s">
        <v>6</v>
      </c>
      <c r="B18">
        <v>2</v>
      </c>
      <c r="C18">
        <v>1</v>
      </c>
    </row>
    <row r="19" spans="1:3" x14ac:dyDescent="0.25">
      <c r="A19" t="s">
        <v>2</v>
      </c>
      <c r="B19">
        <v>1</v>
      </c>
      <c r="C19">
        <v>1</v>
      </c>
    </row>
    <row r="20" spans="1:3" x14ac:dyDescent="0.25">
      <c r="A20" t="s">
        <v>3</v>
      </c>
      <c r="B20">
        <v>10</v>
      </c>
      <c r="C20">
        <v>5</v>
      </c>
    </row>
    <row r="21" spans="1:3" x14ac:dyDescent="0.25">
      <c r="A21" t="s">
        <v>7</v>
      </c>
      <c r="B21">
        <v>2</v>
      </c>
      <c r="C21">
        <v>1</v>
      </c>
    </row>
    <row r="22" spans="1:3" x14ac:dyDescent="0.25">
      <c r="A22" t="s">
        <v>4</v>
      </c>
      <c r="B22">
        <v>1</v>
      </c>
      <c r="C22">
        <v>1</v>
      </c>
    </row>
    <row r="23" spans="1:3" x14ac:dyDescent="0.25">
      <c r="A23" t="s">
        <v>5</v>
      </c>
      <c r="B23">
        <v>10</v>
      </c>
      <c r="C23">
        <v>5</v>
      </c>
    </row>
    <row r="24" spans="1:3" x14ac:dyDescent="0.25">
      <c r="B24">
        <f>SUM(B15:B23)</f>
        <v>32</v>
      </c>
      <c r="C24">
        <f>SUM(C15:C23)</f>
        <v>17</v>
      </c>
    </row>
    <row r="25" spans="1:3" x14ac:dyDescent="0.25">
      <c r="A25" s="1" t="s">
        <v>13</v>
      </c>
    </row>
    <row r="26" spans="1:3" x14ac:dyDescent="0.25">
      <c r="A26" t="s">
        <v>1</v>
      </c>
      <c r="B26">
        <v>1</v>
      </c>
      <c r="C26">
        <v>10</v>
      </c>
    </row>
    <row r="27" spans="1:3" x14ac:dyDescent="0.25">
      <c r="A27" t="s">
        <v>16</v>
      </c>
      <c r="B27">
        <v>1</v>
      </c>
      <c r="C27">
        <v>20</v>
      </c>
    </row>
    <row r="28" spans="1:3" x14ac:dyDescent="0.25">
      <c r="A28" t="s">
        <v>15</v>
      </c>
      <c r="B28">
        <v>1</v>
      </c>
      <c r="C28">
        <v>10</v>
      </c>
    </row>
    <row r="29" spans="1:3" x14ac:dyDescent="0.25">
      <c r="A29" t="s">
        <v>6</v>
      </c>
      <c r="B29">
        <v>1</v>
      </c>
      <c r="C29">
        <v>10</v>
      </c>
    </row>
    <row r="30" spans="1:3" x14ac:dyDescent="0.25">
      <c r="A30" t="s">
        <v>2</v>
      </c>
      <c r="B30">
        <v>1</v>
      </c>
      <c r="C30">
        <v>1</v>
      </c>
    </row>
    <row r="31" spans="1:3" x14ac:dyDescent="0.25">
      <c r="A31" t="s">
        <v>3</v>
      </c>
      <c r="B31">
        <v>1</v>
      </c>
      <c r="C31">
        <v>500</v>
      </c>
    </row>
    <row r="32" spans="1:3" x14ac:dyDescent="0.25">
      <c r="A32" t="s">
        <v>7</v>
      </c>
      <c r="B32">
        <v>5</v>
      </c>
      <c r="C32">
        <v>500</v>
      </c>
    </row>
    <row r="33" spans="1:3" x14ac:dyDescent="0.25">
      <c r="A33" t="s">
        <v>4</v>
      </c>
      <c r="B33">
        <v>5</v>
      </c>
      <c r="C33">
        <v>5000</v>
      </c>
    </row>
    <row r="34" spans="1:3" x14ac:dyDescent="0.25">
      <c r="A34" t="s">
        <v>5</v>
      </c>
      <c r="B34">
        <v>1</v>
      </c>
      <c r="C34">
        <v>1</v>
      </c>
    </row>
    <row r="35" spans="1:3" x14ac:dyDescent="0.25">
      <c r="B35">
        <f>SUM(B26:B34)</f>
        <v>17</v>
      </c>
      <c r="C35">
        <f>SUM(C26:C34)</f>
        <v>6052</v>
      </c>
    </row>
    <row r="36" spans="1:3" x14ac:dyDescent="0.25">
      <c r="A36" s="1" t="s">
        <v>14</v>
      </c>
    </row>
    <row r="37" spans="1:3" x14ac:dyDescent="0.25">
      <c r="A37" t="s">
        <v>1</v>
      </c>
      <c r="B37">
        <v>100</v>
      </c>
      <c r="C37">
        <v>100</v>
      </c>
    </row>
    <row r="38" spans="1:3" x14ac:dyDescent="0.25">
      <c r="A38" t="s">
        <v>16</v>
      </c>
      <c r="B38">
        <v>200</v>
      </c>
      <c r="C38">
        <v>200</v>
      </c>
    </row>
    <row r="39" spans="1:3" x14ac:dyDescent="0.25">
      <c r="A39" t="s">
        <v>15</v>
      </c>
      <c r="B39">
        <v>100</v>
      </c>
      <c r="C39">
        <v>100</v>
      </c>
    </row>
    <row r="40" spans="1:3" x14ac:dyDescent="0.25">
      <c r="A40" t="s">
        <v>6</v>
      </c>
      <c r="B40">
        <v>50</v>
      </c>
      <c r="C40">
        <v>50</v>
      </c>
    </row>
    <row r="41" spans="1:3" x14ac:dyDescent="0.25">
      <c r="A41" t="s">
        <v>2</v>
      </c>
      <c r="B41">
        <v>0</v>
      </c>
      <c r="C41">
        <v>0</v>
      </c>
    </row>
    <row r="42" spans="1:3" x14ac:dyDescent="0.25">
      <c r="A42" t="s">
        <v>3</v>
      </c>
      <c r="B42">
        <v>1000</v>
      </c>
      <c r="C42">
        <v>1000</v>
      </c>
    </row>
    <row r="43" spans="1:3" x14ac:dyDescent="0.25">
      <c r="A43" t="s">
        <v>7</v>
      </c>
      <c r="B43">
        <v>500</v>
      </c>
      <c r="C43">
        <v>5</v>
      </c>
    </row>
    <row r="44" spans="1:3" x14ac:dyDescent="0.25">
      <c r="A44" t="s">
        <v>4</v>
      </c>
      <c r="B44">
        <v>5000</v>
      </c>
      <c r="C44">
        <v>10</v>
      </c>
    </row>
    <row r="45" spans="1:3" x14ac:dyDescent="0.25">
      <c r="A45" t="s">
        <v>5</v>
      </c>
      <c r="B45">
        <v>300</v>
      </c>
      <c r="C45">
        <v>30</v>
      </c>
    </row>
    <row r="46" spans="1:3" x14ac:dyDescent="0.25">
      <c r="B46">
        <f>SUM(B37:B45)</f>
        <v>7250</v>
      </c>
      <c r="C46">
        <f>SUM(C37:C45)</f>
        <v>1495</v>
      </c>
    </row>
    <row r="47" spans="1:3" x14ac:dyDescent="0.25">
      <c r="A4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Details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2019-03-08T00:43:08Z</dcterms:modified>
</cp:coreProperties>
</file>